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Varela\Downloads\"/>
    </mc:Choice>
  </mc:AlternateContent>
  <xr:revisionPtr revIDLastSave="0" documentId="8_{0C4D4F79-8757-4D7D-8611-156B0BE4F943}" xr6:coauthVersionLast="47" xr6:coauthVersionMax="47" xr10:uidLastSave="{00000000-0000-0000-0000-000000000000}"/>
  <workbookProtection workbookAlgorithmName="SHA-512" workbookHashValue="J3yAeIF4b1aK9ShlOZBbrfRj8vCywl6m9qUyQfS4ntoY5nlFt47rvLGWEy2u/zZRNGA9/uk3+CpQWgQf3lS9fQ==" workbookSaltValue="/Xo7WAokFSRDsWnz+MyUlg==" workbookSpinCount="100000" lockStructure="1"/>
  <bookViews>
    <workbookView xWindow="28680" yWindow="-120" windowWidth="29040" windowHeight="15840" xr2:uid="{00000000-000D-0000-FFFF-FFFF00000000}"/>
  </bookViews>
  <sheets>
    <sheet name="RESULTADO ADMISIÓN" sheetId="2" r:id="rId1"/>
    <sheet name="cierre-2021-07-09" sheetId="1" state="hidden" r:id="rId2"/>
  </sheets>
  <definedNames>
    <definedName name="_xlnm._FilterDatabase" localSheetId="1" hidden="1">'cierre-2021-07-09'!$A$2:$H$164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E7" i="2"/>
  <c r="E11" i="2"/>
  <c r="E9" i="2"/>
  <c r="E8" i="2"/>
</calcChain>
</file>

<file path=xl/sharedStrings.xml><?xml version="1.0" encoding="utf-8"?>
<sst xmlns="http://schemas.openxmlformats.org/spreadsheetml/2006/main" count="329" uniqueCount="205">
  <si>
    <t>PERIODO</t>
  </si>
  <si>
    <t>CODIGO</t>
  </si>
  <si>
    <t>PROGRAMA</t>
  </si>
  <si>
    <t>APELLIDO</t>
  </si>
  <si>
    <t>NOMBRE</t>
  </si>
  <si>
    <t>DOCUMENTO</t>
  </si>
  <si>
    <t>CAMILO ANDRES</t>
  </si>
  <si>
    <t>ANDRES FELIPE</t>
  </si>
  <si>
    <t>MARIA JOSE</t>
  </si>
  <si>
    <t>JUAN SEBASTIAN</t>
  </si>
  <si>
    <t>SERGIO ANDRES</t>
  </si>
  <si>
    <t>DIANA CAROLINA</t>
  </si>
  <si>
    <t>JUAN CAMILO</t>
  </si>
  <si>
    <t>RESULTADO</t>
  </si>
  <si>
    <t>Admitido</t>
  </si>
  <si>
    <t>Nombre</t>
  </si>
  <si>
    <t>Apellidos</t>
  </si>
  <si>
    <t>Resultado</t>
  </si>
  <si>
    <r>
      <t>Intrucciones: </t>
    </r>
    <r>
      <rPr>
        <sz val="11"/>
        <color rgb="FF000000"/>
        <rFont val="Calibri"/>
        <family val="2"/>
        <scheme val="minor"/>
      </rPr>
      <t>debes ingresar tu número de documento completo con números y letras en la celda amarilla. Aparecerá el resultado de tu proceso de admisión.</t>
    </r>
  </si>
  <si>
    <t>Resultado de Admisión</t>
  </si>
  <si>
    <t>Código Uniandes</t>
  </si>
  <si>
    <t>N° Documento</t>
  </si>
  <si>
    <t>INSERTAR NÚMERO DE DOCUMENTO AQUÍ (ej: 1010238196)</t>
  </si>
  <si>
    <t>M-IATD</t>
  </si>
  <si>
    <t>AGUDELO HERRERA</t>
  </si>
  <si>
    <t>MARIA ELENA</t>
  </si>
  <si>
    <t>ANDRADE PEREZ</t>
  </si>
  <si>
    <t>CAMILO JOSE</t>
  </si>
  <si>
    <t>ARAMENDIZ GUZMAN</t>
  </si>
  <si>
    <t>ANA MARIA</t>
  </si>
  <si>
    <t>ARGUELLO NIÑO</t>
  </si>
  <si>
    <t>CARLOS ABEL</t>
  </si>
  <si>
    <t>ARIZA CUELLAR</t>
  </si>
  <si>
    <t>ANDRES ALONSO</t>
  </si>
  <si>
    <t>ARROYO BRAVO</t>
  </si>
  <si>
    <t>LUIS GABRIEL</t>
  </si>
  <si>
    <t>BARRERA MORENO</t>
  </si>
  <si>
    <t>OSCAR ANDRES</t>
  </si>
  <si>
    <t>BERMUDEZ GUAITA</t>
  </si>
  <si>
    <t>AROLDO JOA</t>
  </si>
  <si>
    <t>BRAVO TALERO</t>
  </si>
  <si>
    <t>SERGIO DAVID</t>
  </si>
  <si>
    <t>BUSTOS CASTRO</t>
  </si>
  <si>
    <t>PABLO SANTIAGO</t>
  </si>
  <si>
    <t>CABALLERO ORTIZ</t>
  </si>
  <si>
    <t>LAURA FERNANDA</t>
  </si>
  <si>
    <t>CALDERON GASCA</t>
  </si>
  <si>
    <t>CARDENAS ARDILA</t>
  </si>
  <si>
    <t>JOSE ALEJANDRO</t>
  </si>
  <si>
    <t>CARDENAS LOPEZ</t>
  </si>
  <si>
    <t>TOMAS ANDRES</t>
  </si>
  <si>
    <t>CHAVEZ BUSTOS</t>
  </si>
  <si>
    <t>ANDRES GUILLERMO</t>
  </si>
  <si>
    <t>CIFUENTES BAQUERO</t>
  </si>
  <si>
    <t>NATALIA</t>
  </si>
  <si>
    <t>CORRAL RIERA</t>
  </si>
  <si>
    <t>MAURICIO GASTON</t>
  </si>
  <si>
    <t>ENCISO BERNAL</t>
  </si>
  <si>
    <t>DANIEL SEBASTIAN</t>
  </si>
  <si>
    <t>ESPEJO AGUDELO</t>
  </si>
  <si>
    <t>SEBASTIAN CAMILO</t>
  </si>
  <si>
    <t>ESPITIA MORENO</t>
  </si>
  <si>
    <t>CRISTIAN JAVIER</t>
  </si>
  <si>
    <t>FLECHAS RAMIREZ</t>
  </si>
  <si>
    <t>FRANCO NIÑO</t>
  </si>
  <si>
    <t>KEVIN YESID</t>
  </si>
  <si>
    <t>FRANCO SAAD</t>
  </si>
  <si>
    <t>JAVIER</t>
  </si>
  <si>
    <t>GALLEGO LEON</t>
  </si>
  <si>
    <t>GOMEZ CORTES</t>
  </si>
  <si>
    <t>GONZALEZ PEREZ</t>
  </si>
  <si>
    <t>LUIS FERNANDO</t>
  </si>
  <si>
    <t>GONZALEZ SABOGAL</t>
  </si>
  <si>
    <t>HERRERA BAYONA</t>
  </si>
  <si>
    <t>LINA VANESSA</t>
  </si>
  <si>
    <t>HERRERA ROJAS</t>
  </si>
  <si>
    <t>ANDREA FERNANDA</t>
  </si>
  <si>
    <t>LEON HERNANDEZ</t>
  </si>
  <si>
    <t>DAVID NICOLAS</t>
  </si>
  <si>
    <t>LOZADA PLAZAS</t>
  </si>
  <si>
    <t>JENNY LILIANA</t>
  </si>
  <si>
    <t>MANRIQUE SANCHEZ</t>
  </si>
  <si>
    <t>ARNOLD JAVIER</t>
  </si>
  <si>
    <t>MARTINEZ SORA</t>
  </si>
  <si>
    <t>CAMILO ALBERTO</t>
  </si>
  <si>
    <t>MONTOYA GARCIA</t>
  </si>
  <si>
    <t>FRANCY NATALIA</t>
  </si>
  <si>
    <t>MORENO MALDONADO</t>
  </si>
  <si>
    <t>JORGE</t>
  </si>
  <si>
    <t>NUÑEZ OCHOA</t>
  </si>
  <si>
    <t>LAURA CAMILA</t>
  </si>
  <si>
    <t>ORTEGON ACOSTA</t>
  </si>
  <si>
    <t>OMAR ANDRES</t>
  </si>
  <si>
    <t>PADILLA GONZALEZ</t>
  </si>
  <si>
    <t>MARCIO</t>
  </si>
  <si>
    <t>PENA HIGUAVITA</t>
  </si>
  <si>
    <t>ADRIAN RENATO</t>
  </si>
  <si>
    <t>PEÑARANDA SADDY</t>
  </si>
  <si>
    <t>PEREZ MORENO</t>
  </si>
  <si>
    <t>CARLOS RENE</t>
  </si>
  <si>
    <t>PINILLA MESA</t>
  </si>
  <si>
    <t>LAURA IRENE</t>
  </si>
  <si>
    <t>PUERTO SERRATO</t>
  </si>
  <si>
    <t>QUINTERO ROCHA</t>
  </si>
  <si>
    <t>JEREMY</t>
  </si>
  <si>
    <t>RAIRAN LEGUIZAMO</t>
  </si>
  <si>
    <t>RAMIREZ CORTES</t>
  </si>
  <si>
    <t>JAIME ARTURO</t>
  </si>
  <si>
    <t>RENGIFO VILLEGAS</t>
  </si>
  <si>
    <t>JOSE IGNACIO</t>
  </si>
  <si>
    <t>RESTREPO SALAZAR</t>
  </si>
  <si>
    <t>NICOLAS</t>
  </si>
  <si>
    <t>RINCON BELTRAN</t>
  </si>
  <si>
    <t>CINDY MELISSA</t>
  </si>
  <si>
    <t>RODRIGUEZ TIQUE</t>
  </si>
  <si>
    <t>DANIEL HERNANDO</t>
  </si>
  <si>
    <t>ROJAS SALAS</t>
  </si>
  <si>
    <t>STEPHANIE ANDREA</t>
  </si>
  <si>
    <t>SANABRIA MORALES</t>
  </si>
  <si>
    <t>SANCHEZ DUARTE</t>
  </si>
  <si>
    <t>LAURA CATHARINE</t>
  </si>
  <si>
    <t>SILVA GOMEZ</t>
  </si>
  <si>
    <t>DANIEL ARTURO</t>
  </si>
  <si>
    <t>SOLER CAMARGO</t>
  </si>
  <si>
    <t>DAVID ESTEBAN</t>
  </si>
  <si>
    <t>TORRES TORRES</t>
  </si>
  <si>
    <t>TURRIAGO HERNANDEZ</t>
  </si>
  <si>
    <t>LEONARDO ANDRES</t>
  </si>
  <si>
    <t>URBANO</t>
  </si>
  <si>
    <t>SARA NATHALY</t>
  </si>
  <si>
    <t>URUEÑA PINEDA</t>
  </si>
  <si>
    <t>PAOLA ANDREA</t>
  </si>
  <si>
    <t>VARELA</t>
  </si>
  <si>
    <t>JUAN FERNANDO</t>
  </si>
  <si>
    <t>VENEGAS BERNAL</t>
  </si>
  <si>
    <t>CARLOS ALBERTO</t>
  </si>
  <si>
    <t>VENEGAS SEGURA</t>
  </si>
  <si>
    <t>GUSTAVO ADOLFO</t>
  </si>
  <si>
    <t>No Admitido</t>
  </si>
  <si>
    <t>Maestría en Inteligencia Analítica para la Toma de Decisiones (MIIA) - Universidad de los Andes</t>
  </si>
  <si>
    <t>CORREO</t>
  </si>
  <si>
    <t>RESULTADO2</t>
  </si>
  <si>
    <t>mariae_agudelo@outlook.com</t>
  </si>
  <si>
    <t>camilo.andrade.perez@gmail.com</t>
  </si>
  <si>
    <t>anita_0419_@hotmail.com</t>
  </si>
  <si>
    <t>caarguellon@gmail.com</t>
  </si>
  <si>
    <t>aa.ariza11@uniandes.edu.co</t>
  </si>
  <si>
    <t>luis.arroyo@correounivalle.edu.co</t>
  </si>
  <si>
    <t>oabarrera@davivienda.com</t>
  </si>
  <si>
    <t>aroldo27@hotmail.com</t>
  </si>
  <si>
    <t>sergiobtalero@gmail.com</t>
  </si>
  <si>
    <t>santibustoscastro@gmail.com</t>
  </si>
  <si>
    <t>fernandacabor@gmail.com</t>
  </si>
  <si>
    <t>felipe_901128@hotmail.com</t>
  </si>
  <si>
    <t>jcardenas0719@gmail.com</t>
  </si>
  <si>
    <t>tomcardelo96@gmail.com</t>
  </si>
  <si>
    <t>agchavezb@gmail.com</t>
  </si>
  <si>
    <t>ncifuentesbaquero@gmail.com</t>
  </si>
  <si>
    <t>mauriciocorral@hotmail.com</t>
  </si>
  <si>
    <t>bastianenciso@gmail.com</t>
  </si>
  <si>
    <t>sebespejo0@gmail.com</t>
  </si>
  <si>
    <t>cjespitiam@unal.edu.co</t>
  </si>
  <si>
    <t>maria-flechas@hotmail.com</t>
  </si>
  <si>
    <t>kevinyesidfranco@hotmail.com</t>
  </si>
  <si>
    <t>javierfrancosaad@gmail.com</t>
  </si>
  <si>
    <t>juangallegoleon@gmail.com</t>
  </si>
  <si>
    <t>oscardrumf24@gmail.com</t>
  </si>
  <si>
    <t>lf.gonzalez12@uniandes.edu.co</t>
  </si>
  <si>
    <t>gonzalezsabogal91@hotmail.com</t>
  </si>
  <si>
    <t>herreralina85@gmail.com</t>
  </si>
  <si>
    <t>aherrera3uh@gmail.com</t>
  </si>
  <si>
    <t>dnicoleon93@gmail.com</t>
  </si>
  <si>
    <t>lilianalozada23@hotmail.com</t>
  </si>
  <si>
    <t>arnold.manrique@hotmail.com</t>
  </si>
  <si>
    <t>caamartinezso@unal.edu.co</t>
  </si>
  <si>
    <t>fnmontoyag07@gmail.com</t>
  </si>
  <si>
    <t>jormormal@gmail.com</t>
  </si>
  <si>
    <t>laurac.nunezo@gmail.com</t>
  </si>
  <si>
    <t>darken010@hotmail.com</t>
  </si>
  <si>
    <t>ing.padilla@outlook.com</t>
  </si>
  <si>
    <t>adrian122@hotmail.com</t>
  </si>
  <si>
    <t>capenaranda05@gmail.com</t>
  </si>
  <si>
    <t>carlosreneperez@gmail.com</t>
  </si>
  <si>
    <t>li.pinilla685@uniandes.edu.co</t>
  </si>
  <si>
    <t>jucaharbor@hotmail.com</t>
  </si>
  <si>
    <t>jqrprogrammer@gmail.com</t>
  </si>
  <si>
    <t>sergioarairan@gmail.com</t>
  </si>
  <si>
    <t>ja.ramirez38@uniandes.edu.co</t>
  </si>
  <si>
    <t>jrengifo@gmail.com</t>
  </si>
  <si>
    <t>n.restrepo12@uniandes.edu.co</t>
  </si>
  <si>
    <t>melissa.rincon.beltran@gmail.com</t>
  </si>
  <si>
    <t>dhrodriguezt@yahoo.com</t>
  </si>
  <si>
    <t>starojassa@unal.edu.co</t>
  </si>
  <si>
    <t>DianaC.SanabriaM@gmail.com</t>
  </si>
  <si>
    <t>laurasanchez-95@hotmail.com</t>
  </si>
  <si>
    <t>danielsilvag12@gmail.com</t>
  </si>
  <si>
    <t>soler.d@hotmail.com</t>
  </si>
  <si>
    <t>camilotorres.9576@gmail.com</t>
  </si>
  <si>
    <t>leoath27@hotmail.com</t>
  </si>
  <si>
    <t>sarita.urbano@gmail.com</t>
  </si>
  <si>
    <t>PAURUENAP@UNAL.EDU.CO</t>
  </si>
  <si>
    <t>varela.joven@gmail.com</t>
  </si>
  <si>
    <t>carlos.venegas176@gmail.com</t>
  </si>
  <si>
    <t>tavovenegas2010@hotmail.com</t>
  </si>
  <si>
    <t>NOMBRECOMPLETO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</si>
</sst>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CC9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1C848F-5D5F-460D-8BDC-4E55CF574BF6}" name="Tabla1" displayName="Tabla1" ref="A1:J63" totalsRowShown="0">
  <sortState xmlns:xlrd2="http://schemas.microsoft.com/office/spreadsheetml/2017/richdata2" ref="A2:I63">
    <sortCondition ref="E1:E63"/>
  </sortState>
  <tableColumns count="10">
    <tableColumn id="1" xr3:uid="{A76F5EFA-5187-4B13-B94B-62A9F655ECEE}" name="PERIODO"/>
    <tableColumn id="2" xr3:uid="{11A561C3-9196-4136-87A8-3D164BA6F463}" name="DOCUMENTO"/>
    <tableColumn id="3" xr3:uid="{AB9DD880-EE76-41AC-9D89-A2F256CFE15E}" name="CODIGO"/>
    <tableColumn id="4" xr3:uid="{782994DD-822E-4F2F-9CD2-3AA7939D9DE4}" name="PROGRAMA"/>
    <tableColumn id="5" xr3:uid="{47C26C7E-3F18-475E-9A67-FC94B3E030F2}" name="APELLIDO"/>
    <tableColumn id="6" xr3:uid="{0B577A14-BF92-48E0-A17A-FC8778C9BF1C}" name="NOMBRE"/>
    <tableColumn id="7" xr3:uid="{BE66D2D6-91B5-4926-9EE8-C24026C8C8CE}" name="RESULTADO"/>
    <tableColumn id="8" xr3:uid="{72F1F9B9-E944-4108-9BEF-B66DAA988BB0}" name="RESULTADO2"/>
    <tableColumn id="9" xr3:uid="{55337647-17F2-42CA-B90C-80B83B6BE2DD}" name="CORREO"/>
    <tableColumn id="11" xr3:uid="{DE491A6F-AF60-4E67-ABF4-FEC53992CD8B}" name="NOMBRECOMPLETO" dataDxfId="0">
      <calculatedColumnFormula>Tabla1[[#This Row],[NOMBRE]]&amp;" "&amp;Tabla1[[#This Row],[APELLIDO]]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BE34-BB19-4E52-9BEF-7A05D984BDEB}">
  <dimension ref="A1:J70"/>
  <sheetViews>
    <sheetView showGridLines="0" tabSelected="1" workbookViewId="0">
      <selection activeCell="E6" sqref="E6"/>
    </sheetView>
  </sheetViews>
  <sheetFormatPr baseColWidth="10" defaultColWidth="0" defaultRowHeight="15" zeroHeight="1" x14ac:dyDescent="0.25"/>
  <cols>
    <col min="1" max="1" width="13.28515625" style="1" customWidth="1"/>
    <col min="2" max="3" width="15.42578125" style="1" customWidth="1"/>
    <col min="4" max="4" width="15" style="1" bestFit="1" customWidth="1"/>
    <col min="5" max="5" width="81.28515625" style="1" customWidth="1"/>
    <col min="6" max="6" width="16.7109375" style="1" bestFit="1" customWidth="1"/>
    <col min="7" max="9" width="15.42578125" style="1" customWidth="1"/>
    <col min="10" max="10" width="0" style="1" hidden="1" customWidth="1"/>
    <col min="11" max="16384" width="12.42578125" style="1" hidden="1"/>
  </cols>
  <sheetData>
    <row r="1" spans="1:8" x14ac:dyDescent="0.25"/>
    <row r="2" spans="1:8" ht="33.75" x14ac:dyDescent="0.25">
      <c r="B2" s="14" t="s">
        <v>19</v>
      </c>
      <c r="C2" s="14"/>
      <c r="D2" s="14"/>
      <c r="E2" s="14"/>
      <c r="F2" s="14"/>
      <c r="G2" s="14"/>
      <c r="H2" s="2"/>
    </row>
    <row r="3" spans="1:8" ht="18.75" x14ac:dyDescent="0.25">
      <c r="B3" s="15" t="s">
        <v>139</v>
      </c>
      <c r="C3" s="15"/>
      <c r="D3" s="15"/>
      <c r="E3" s="15"/>
      <c r="F3" s="15"/>
      <c r="G3" s="15"/>
      <c r="H3" s="3"/>
    </row>
    <row r="4" spans="1:8" ht="41.1" customHeight="1" x14ac:dyDescent="0.25">
      <c r="B4" s="16" t="s">
        <v>18</v>
      </c>
      <c r="C4" s="16"/>
      <c r="D4" s="16"/>
      <c r="E4" s="16"/>
      <c r="F4" s="16"/>
      <c r="G4" s="16"/>
      <c r="H4" s="4"/>
    </row>
    <row r="5" spans="1:8" ht="27" customHeight="1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C6" s="12" t="s">
        <v>21</v>
      </c>
      <c r="D6" s="13"/>
      <c r="E6" s="5" t="s">
        <v>22</v>
      </c>
    </row>
    <row r="7" spans="1:8" x14ac:dyDescent="0.25">
      <c r="C7" s="12" t="s">
        <v>15</v>
      </c>
      <c r="D7" s="13"/>
      <c r="E7" s="6" t="str">
        <f>_xlfn.IFNA(VLOOKUP($E$6,'cierre-2021-07-09'!B2:H164,5,FALSE),"")</f>
        <v/>
      </c>
    </row>
    <row r="8" spans="1:8" x14ac:dyDescent="0.25">
      <c r="C8" s="12" t="s">
        <v>16</v>
      </c>
      <c r="D8" s="13"/>
      <c r="E8" s="6" t="str">
        <f>_xlfn.IFNA(VLOOKUP($E$6,'cierre-2021-07-09'!B2:H164,4,FALSE),"")</f>
        <v/>
      </c>
      <c r="H8" s="7"/>
    </row>
    <row r="9" spans="1:8" x14ac:dyDescent="0.25">
      <c r="C9" s="12" t="s">
        <v>20</v>
      </c>
      <c r="D9" s="13"/>
      <c r="E9" s="6" t="str">
        <f>_xlfn.IFNA(VLOOKUP($E$6,'cierre-2021-07-09'!B2:H164,2,FALSE),"")</f>
        <v/>
      </c>
    </row>
    <row r="10" spans="1:8" x14ac:dyDescent="0.25"/>
    <row r="11" spans="1:8" x14ac:dyDescent="0.25">
      <c r="C11" s="10" t="s">
        <v>17</v>
      </c>
      <c r="D11" s="11"/>
      <c r="E11" s="8" t="str">
        <f>_xlfn.IFNA(VLOOKUP($E$6,'cierre-2021-07-09'!B2:H164,6,FALSE),"No existe el apirante / No completó aplicación")</f>
        <v>No existe el apirante / No completó aplicación</v>
      </c>
      <c r="F11" s="9"/>
    </row>
    <row r="12" spans="1:8" x14ac:dyDescent="0.25"/>
    <row r="13" spans="1:8" x14ac:dyDescent="0.25"/>
    <row r="14" spans="1:8" x14ac:dyDescent="0.25"/>
    <row r="15" spans="1:8" x14ac:dyDescent="0.25"/>
    <row r="16" spans="1: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</sheetData>
  <protectedRanges>
    <protectedRange sqref="E6" name="Rango1"/>
  </protectedRanges>
  <mergeCells count="8">
    <mergeCell ref="C11:D11"/>
    <mergeCell ref="C9:D9"/>
    <mergeCell ref="B2:G2"/>
    <mergeCell ref="B3:G3"/>
    <mergeCell ref="B4:G4"/>
    <mergeCell ref="C6:D6"/>
    <mergeCell ref="C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zoomScale="85" zoomScaleNormal="85" workbookViewId="0"/>
  </sheetViews>
  <sheetFormatPr baseColWidth="10" defaultRowHeight="15" x14ac:dyDescent="0.25"/>
  <cols>
    <col min="1" max="1" width="11.140625" customWidth="1"/>
    <col min="2" max="2" width="15.140625" customWidth="1"/>
    <col min="3" max="3" width="10.42578125" customWidth="1"/>
    <col min="4" max="4" width="13.85546875" customWidth="1"/>
    <col min="5" max="5" width="24.7109375" bestFit="1" customWidth="1"/>
    <col min="6" max="6" width="24.85546875" bestFit="1" customWidth="1"/>
    <col min="7" max="7" width="48.5703125" bestFit="1" customWidth="1"/>
    <col min="8" max="8" width="14.5703125" customWidth="1"/>
  </cols>
  <sheetData>
    <row r="1" spans="1:10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  <c r="G1" t="s">
        <v>13</v>
      </c>
      <c r="H1" t="s">
        <v>141</v>
      </c>
      <c r="I1" t="s">
        <v>140</v>
      </c>
      <c r="J1" t="s">
        <v>204</v>
      </c>
    </row>
    <row r="2" spans="1:10" x14ac:dyDescent="0.25">
      <c r="A2">
        <v>202120</v>
      </c>
      <c r="B2">
        <v>24580527</v>
      </c>
      <c r="C2">
        <v>202121371</v>
      </c>
      <c r="D2" t="s">
        <v>23</v>
      </c>
      <c r="E2" t="s">
        <v>24</v>
      </c>
      <c r="F2" t="s">
        <v>25</v>
      </c>
      <c r="G2" t="s">
        <v>138</v>
      </c>
      <c r="H2">
        <v>1</v>
      </c>
      <c r="I2" t="s">
        <v>142</v>
      </c>
      <c r="J2" t="str">
        <f>Tabla1[[#This Row],[NOMBRE]]&amp;" "&amp;Tabla1[[#This Row],[APELLIDO]]</f>
        <v>MARIA ELENA AGUDELO HERRERA</v>
      </c>
    </row>
    <row r="3" spans="1:10" x14ac:dyDescent="0.25">
      <c r="A3">
        <v>202120</v>
      </c>
      <c r="B3">
        <v>5829187</v>
      </c>
      <c r="C3">
        <v>201920020</v>
      </c>
      <c r="D3" t="s">
        <v>23</v>
      </c>
      <c r="E3" t="s">
        <v>26</v>
      </c>
      <c r="F3" t="s">
        <v>27</v>
      </c>
      <c r="G3" t="s">
        <v>14</v>
      </c>
      <c r="I3" t="s">
        <v>143</v>
      </c>
      <c r="J3" t="str">
        <f>Tabla1[[#This Row],[NOMBRE]]&amp;" "&amp;Tabla1[[#This Row],[APELLIDO]]</f>
        <v>CAMILO JOSE ANDRADE PEREZ</v>
      </c>
    </row>
    <row r="4" spans="1:10" x14ac:dyDescent="0.25">
      <c r="A4">
        <v>202120</v>
      </c>
      <c r="B4">
        <v>1110546090</v>
      </c>
      <c r="C4">
        <v>202124465</v>
      </c>
      <c r="D4" t="s">
        <v>23</v>
      </c>
      <c r="E4" t="s">
        <v>28</v>
      </c>
      <c r="F4" t="s">
        <v>29</v>
      </c>
      <c r="G4" t="s">
        <v>14</v>
      </c>
      <c r="I4" t="s">
        <v>144</v>
      </c>
      <c r="J4" t="str">
        <f>Tabla1[[#This Row],[NOMBRE]]&amp;" "&amp;Tabla1[[#This Row],[APELLIDO]]</f>
        <v>ANA MARIA ARAMENDIZ GUZMAN</v>
      </c>
    </row>
    <row r="5" spans="1:10" x14ac:dyDescent="0.25">
      <c r="A5">
        <v>202120</v>
      </c>
      <c r="B5">
        <v>79986230</v>
      </c>
      <c r="C5">
        <v>202027073</v>
      </c>
      <c r="D5" t="s">
        <v>23</v>
      </c>
      <c r="E5" t="s">
        <v>30</v>
      </c>
      <c r="F5" t="s">
        <v>31</v>
      </c>
      <c r="G5" t="s">
        <v>138</v>
      </c>
      <c r="I5" t="s">
        <v>145</v>
      </c>
      <c r="J5" t="str">
        <f>Tabla1[[#This Row],[NOMBRE]]&amp;" "&amp;Tabla1[[#This Row],[APELLIDO]]</f>
        <v>CARLOS ABEL ARGUELLO NIÑO</v>
      </c>
    </row>
    <row r="6" spans="1:10" x14ac:dyDescent="0.25">
      <c r="A6">
        <v>202120</v>
      </c>
      <c r="B6">
        <v>1019107026</v>
      </c>
      <c r="C6">
        <v>201511452</v>
      </c>
      <c r="D6" t="s">
        <v>23</v>
      </c>
      <c r="E6" t="s">
        <v>32</v>
      </c>
      <c r="F6" t="s">
        <v>33</v>
      </c>
      <c r="G6" t="s">
        <v>14</v>
      </c>
      <c r="I6" t="s">
        <v>146</v>
      </c>
      <c r="J6" t="str">
        <f>Tabla1[[#This Row],[NOMBRE]]&amp;" "&amp;Tabla1[[#This Row],[APELLIDO]]</f>
        <v>ANDRES ALONSO ARIZA CUELLAR</v>
      </c>
    </row>
    <row r="7" spans="1:10" x14ac:dyDescent="0.25">
      <c r="A7">
        <v>202120</v>
      </c>
      <c r="B7">
        <v>1107088078</v>
      </c>
      <c r="C7">
        <v>202125018</v>
      </c>
      <c r="D7" t="s">
        <v>23</v>
      </c>
      <c r="E7" t="s">
        <v>34</v>
      </c>
      <c r="F7" t="s">
        <v>35</v>
      </c>
      <c r="G7" t="s">
        <v>14</v>
      </c>
      <c r="I7" t="s">
        <v>147</v>
      </c>
      <c r="J7" t="str">
        <f>Tabla1[[#This Row],[NOMBRE]]&amp;" "&amp;Tabla1[[#This Row],[APELLIDO]]</f>
        <v>LUIS GABRIEL ARROYO BRAVO</v>
      </c>
    </row>
    <row r="8" spans="1:10" x14ac:dyDescent="0.25">
      <c r="A8">
        <v>202120</v>
      </c>
      <c r="B8">
        <v>86058588</v>
      </c>
      <c r="C8">
        <v>201811746</v>
      </c>
      <c r="D8" t="s">
        <v>23</v>
      </c>
      <c r="E8" t="s">
        <v>36</v>
      </c>
      <c r="F8" t="s">
        <v>37</v>
      </c>
      <c r="G8" t="s">
        <v>138</v>
      </c>
      <c r="I8" t="s">
        <v>148</v>
      </c>
      <c r="J8" t="str">
        <f>Tabla1[[#This Row],[NOMBRE]]&amp;" "&amp;Tabla1[[#This Row],[APELLIDO]]</f>
        <v>OSCAR ANDRES BARRERA MORENO</v>
      </c>
    </row>
    <row r="9" spans="1:10" x14ac:dyDescent="0.25">
      <c r="A9">
        <v>202120</v>
      </c>
      <c r="B9">
        <v>133432503</v>
      </c>
      <c r="C9">
        <v>202124507</v>
      </c>
      <c r="D9" t="s">
        <v>23</v>
      </c>
      <c r="E9" t="s">
        <v>38</v>
      </c>
      <c r="F9" t="s">
        <v>39</v>
      </c>
      <c r="G9" t="s">
        <v>138</v>
      </c>
      <c r="I9" t="s">
        <v>149</v>
      </c>
      <c r="J9" t="str">
        <f>Tabla1[[#This Row],[NOMBRE]]&amp;" "&amp;Tabla1[[#This Row],[APELLIDO]]</f>
        <v>AROLDO JOA BERMUDEZ GUAITA</v>
      </c>
    </row>
    <row r="10" spans="1:10" x14ac:dyDescent="0.25">
      <c r="A10">
        <v>202120</v>
      </c>
      <c r="B10">
        <v>1030558444</v>
      </c>
      <c r="C10">
        <v>200714733</v>
      </c>
      <c r="D10" t="s">
        <v>23</v>
      </c>
      <c r="E10" t="s">
        <v>40</v>
      </c>
      <c r="F10" t="s">
        <v>41</v>
      </c>
      <c r="G10" t="s">
        <v>14</v>
      </c>
      <c r="I10" t="s">
        <v>150</v>
      </c>
      <c r="J10" t="str">
        <f>Tabla1[[#This Row],[NOMBRE]]&amp;" "&amp;Tabla1[[#This Row],[APELLIDO]]</f>
        <v>SERGIO DAVID BRAVO TALERO</v>
      </c>
    </row>
    <row r="11" spans="1:10" x14ac:dyDescent="0.25">
      <c r="A11">
        <v>202120</v>
      </c>
      <c r="B11">
        <v>1018490961</v>
      </c>
      <c r="C11">
        <v>201411968</v>
      </c>
      <c r="D11" t="s">
        <v>23</v>
      </c>
      <c r="E11" t="s">
        <v>42</v>
      </c>
      <c r="F11" t="s">
        <v>43</v>
      </c>
      <c r="G11" t="s">
        <v>14</v>
      </c>
      <c r="I11" t="s">
        <v>151</v>
      </c>
      <c r="J11" t="str">
        <f>Tabla1[[#This Row],[NOMBRE]]&amp;" "&amp;Tabla1[[#This Row],[APELLIDO]]</f>
        <v>PABLO SANTIAGO BUSTOS CASTRO</v>
      </c>
    </row>
    <row r="12" spans="1:10" x14ac:dyDescent="0.25">
      <c r="A12">
        <v>202120</v>
      </c>
      <c r="B12">
        <v>1019048964</v>
      </c>
      <c r="C12">
        <v>202124253</v>
      </c>
      <c r="D12" t="s">
        <v>23</v>
      </c>
      <c r="E12" t="s">
        <v>44</v>
      </c>
      <c r="F12" t="s">
        <v>45</v>
      </c>
      <c r="G12" t="s">
        <v>14</v>
      </c>
      <c r="I12" t="s">
        <v>152</v>
      </c>
      <c r="J12" t="str">
        <f>Tabla1[[#This Row],[NOMBRE]]&amp;" "&amp;Tabla1[[#This Row],[APELLIDO]]</f>
        <v>LAURA FERNANDA CABALLERO ORTIZ</v>
      </c>
    </row>
    <row r="13" spans="1:10" x14ac:dyDescent="0.25">
      <c r="A13">
        <v>202120</v>
      </c>
      <c r="B13">
        <v>1010194718</v>
      </c>
      <c r="C13">
        <v>202125023</v>
      </c>
      <c r="D13" t="s">
        <v>23</v>
      </c>
      <c r="E13" t="s">
        <v>46</v>
      </c>
      <c r="F13" t="s">
        <v>7</v>
      </c>
      <c r="G13" t="s">
        <v>14</v>
      </c>
      <c r="I13" t="s">
        <v>153</v>
      </c>
      <c r="J13" t="str">
        <f>Tabla1[[#This Row],[NOMBRE]]&amp;" "&amp;Tabla1[[#This Row],[APELLIDO]]</f>
        <v>ANDRES FELIPE CALDERON GASCA</v>
      </c>
    </row>
    <row r="14" spans="1:10" x14ac:dyDescent="0.25">
      <c r="A14">
        <v>202120</v>
      </c>
      <c r="B14">
        <v>1026291540</v>
      </c>
      <c r="C14">
        <v>201211959</v>
      </c>
      <c r="D14" t="s">
        <v>23</v>
      </c>
      <c r="E14" t="s">
        <v>47</v>
      </c>
      <c r="F14" t="s">
        <v>48</v>
      </c>
      <c r="G14" t="s">
        <v>14</v>
      </c>
      <c r="I14" t="s">
        <v>154</v>
      </c>
      <c r="J14" t="str">
        <f>Tabla1[[#This Row],[NOMBRE]]&amp;" "&amp;Tabla1[[#This Row],[APELLIDO]]</f>
        <v>JOSE ALEJANDRO CARDENAS ARDILA</v>
      </c>
    </row>
    <row r="15" spans="1:10" x14ac:dyDescent="0.25">
      <c r="A15">
        <v>202120</v>
      </c>
      <c r="B15">
        <v>1094960184</v>
      </c>
      <c r="C15">
        <v>202121384</v>
      </c>
      <c r="D15" t="s">
        <v>23</v>
      </c>
      <c r="E15" t="s">
        <v>49</v>
      </c>
      <c r="F15" t="s">
        <v>50</v>
      </c>
      <c r="G15" t="s">
        <v>138</v>
      </c>
      <c r="I15" t="s">
        <v>155</v>
      </c>
      <c r="J15" t="str">
        <f>Tabla1[[#This Row],[NOMBRE]]&amp;" "&amp;Tabla1[[#This Row],[APELLIDO]]</f>
        <v>TOMAS ANDRES CARDENAS LOPEZ</v>
      </c>
    </row>
    <row r="16" spans="1:10" x14ac:dyDescent="0.25">
      <c r="A16">
        <v>202120</v>
      </c>
      <c r="B16">
        <v>1010202866</v>
      </c>
      <c r="C16">
        <v>200920621</v>
      </c>
      <c r="D16" t="s">
        <v>23</v>
      </c>
      <c r="E16" t="s">
        <v>51</v>
      </c>
      <c r="F16" t="s">
        <v>52</v>
      </c>
      <c r="G16" t="s">
        <v>14</v>
      </c>
      <c r="I16" t="s">
        <v>156</v>
      </c>
      <c r="J16" t="str">
        <f>Tabla1[[#This Row],[NOMBRE]]&amp;" "&amp;Tabla1[[#This Row],[APELLIDO]]</f>
        <v>ANDRES GUILLERMO CHAVEZ BUSTOS</v>
      </c>
    </row>
    <row r="17" spans="1:10" x14ac:dyDescent="0.25">
      <c r="A17">
        <v>202120</v>
      </c>
      <c r="B17">
        <v>1033742826</v>
      </c>
      <c r="C17">
        <v>202120851</v>
      </c>
      <c r="D17" t="s">
        <v>23</v>
      </c>
      <c r="E17" t="s">
        <v>53</v>
      </c>
      <c r="F17" t="s">
        <v>54</v>
      </c>
      <c r="G17" t="s">
        <v>14</v>
      </c>
      <c r="I17" t="s">
        <v>157</v>
      </c>
      <c r="J17" t="str">
        <f>Tabla1[[#This Row],[NOMBRE]]&amp;" "&amp;Tabla1[[#This Row],[APELLIDO]]</f>
        <v>NATALIA CIFUENTES BAQUERO</v>
      </c>
    </row>
    <row r="18" spans="1:10" x14ac:dyDescent="0.25">
      <c r="A18">
        <v>202120</v>
      </c>
      <c r="B18">
        <v>909159782</v>
      </c>
      <c r="C18">
        <v>202124427</v>
      </c>
      <c r="D18" t="s">
        <v>23</v>
      </c>
      <c r="E18" t="s">
        <v>55</v>
      </c>
      <c r="F18" t="s">
        <v>56</v>
      </c>
      <c r="G18" t="s">
        <v>138</v>
      </c>
      <c r="I18" t="s">
        <v>158</v>
      </c>
      <c r="J18" t="str">
        <f>Tabla1[[#This Row],[NOMBRE]]&amp;" "&amp;Tabla1[[#This Row],[APELLIDO]]</f>
        <v>MAURICIO GASTON CORRAL RIERA</v>
      </c>
    </row>
    <row r="19" spans="1:10" x14ac:dyDescent="0.25">
      <c r="A19">
        <v>202120</v>
      </c>
      <c r="B19">
        <v>1015448522</v>
      </c>
      <c r="C19">
        <v>202124223</v>
      </c>
      <c r="D19" t="s">
        <v>23</v>
      </c>
      <c r="E19" t="s">
        <v>57</v>
      </c>
      <c r="F19" t="s">
        <v>58</v>
      </c>
      <c r="G19" t="s">
        <v>14</v>
      </c>
      <c r="I19" t="s">
        <v>159</v>
      </c>
      <c r="J19" t="str">
        <f>Tabla1[[#This Row],[NOMBRE]]&amp;" "&amp;Tabla1[[#This Row],[APELLIDO]]</f>
        <v>DANIEL SEBASTIAN ENCISO BERNAL</v>
      </c>
    </row>
    <row r="20" spans="1:10" x14ac:dyDescent="0.25">
      <c r="A20">
        <v>202120</v>
      </c>
      <c r="B20">
        <v>1026278915</v>
      </c>
      <c r="C20">
        <v>200914034</v>
      </c>
      <c r="D20" t="s">
        <v>23</v>
      </c>
      <c r="E20" t="s">
        <v>59</v>
      </c>
      <c r="F20" t="s">
        <v>60</v>
      </c>
      <c r="G20" t="s">
        <v>14</v>
      </c>
      <c r="I20" t="s">
        <v>160</v>
      </c>
      <c r="J20" t="str">
        <f>Tabla1[[#This Row],[NOMBRE]]&amp;" "&amp;Tabla1[[#This Row],[APELLIDO]]</f>
        <v>SEBASTIAN CAMILO ESPEJO AGUDELO</v>
      </c>
    </row>
    <row r="21" spans="1:10" x14ac:dyDescent="0.25">
      <c r="A21">
        <v>202120</v>
      </c>
      <c r="B21">
        <v>1023935794</v>
      </c>
      <c r="C21">
        <v>201111892</v>
      </c>
      <c r="D21" t="s">
        <v>23</v>
      </c>
      <c r="E21" t="s">
        <v>61</v>
      </c>
      <c r="F21" t="s">
        <v>62</v>
      </c>
      <c r="G21" t="s">
        <v>14</v>
      </c>
      <c r="I21" t="s">
        <v>161</v>
      </c>
      <c r="J21" t="str">
        <f>Tabla1[[#This Row],[NOMBRE]]&amp;" "&amp;Tabla1[[#This Row],[APELLIDO]]</f>
        <v>CRISTIAN JAVIER ESPITIA MORENO</v>
      </c>
    </row>
    <row r="22" spans="1:10" x14ac:dyDescent="0.25">
      <c r="A22">
        <v>202120</v>
      </c>
      <c r="B22">
        <v>1052406076</v>
      </c>
      <c r="C22">
        <v>202120855</v>
      </c>
      <c r="D22" t="s">
        <v>23</v>
      </c>
      <c r="E22" t="s">
        <v>63</v>
      </c>
      <c r="F22" t="s">
        <v>8</v>
      </c>
      <c r="G22" t="s">
        <v>14</v>
      </c>
      <c r="I22" t="s">
        <v>162</v>
      </c>
      <c r="J22" t="str">
        <f>Tabla1[[#This Row],[NOMBRE]]&amp;" "&amp;Tabla1[[#This Row],[APELLIDO]]</f>
        <v>MARIA JOSE FLECHAS RAMIREZ</v>
      </c>
    </row>
    <row r="23" spans="1:10" x14ac:dyDescent="0.25">
      <c r="A23">
        <v>202120</v>
      </c>
      <c r="B23">
        <v>1098689701</v>
      </c>
      <c r="C23">
        <v>202027566</v>
      </c>
      <c r="D23" t="s">
        <v>23</v>
      </c>
      <c r="E23" t="s">
        <v>64</v>
      </c>
      <c r="F23" t="s">
        <v>65</v>
      </c>
      <c r="G23" t="s">
        <v>14</v>
      </c>
      <c r="I23" t="s">
        <v>163</v>
      </c>
      <c r="J23" t="str">
        <f>Tabla1[[#This Row],[NOMBRE]]&amp;" "&amp;Tabla1[[#This Row],[APELLIDO]]</f>
        <v>KEVIN YESID FRANCO NIÑO</v>
      </c>
    </row>
    <row r="24" spans="1:10" x14ac:dyDescent="0.25">
      <c r="A24">
        <v>202120</v>
      </c>
      <c r="B24">
        <v>1020783488</v>
      </c>
      <c r="C24">
        <v>201320220</v>
      </c>
      <c r="D24" t="s">
        <v>23</v>
      </c>
      <c r="E24" t="s">
        <v>66</v>
      </c>
      <c r="F24" t="s">
        <v>67</v>
      </c>
      <c r="G24" t="s">
        <v>14</v>
      </c>
      <c r="I24" t="s">
        <v>164</v>
      </c>
      <c r="J24" t="str">
        <f>Tabla1[[#This Row],[NOMBRE]]&amp;" "&amp;Tabla1[[#This Row],[APELLIDO]]</f>
        <v>JAVIER FRANCO SAAD</v>
      </c>
    </row>
    <row r="25" spans="1:10" x14ac:dyDescent="0.25">
      <c r="A25">
        <v>202120</v>
      </c>
      <c r="B25">
        <v>1020801160</v>
      </c>
      <c r="C25">
        <v>201218621</v>
      </c>
      <c r="D25" t="s">
        <v>23</v>
      </c>
      <c r="E25" t="s">
        <v>68</v>
      </c>
      <c r="F25" t="s">
        <v>9</v>
      </c>
      <c r="G25" t="s">
        <v>14</v>
      </c>
      <c r="I25" t="s">
        <v>165</v>
      </c>
      <c r="J25" t="str">
        <f>Tabla1[[#This Row],[NOMBRE]]&amp;" "&amp;Tabla1[[#This Row],[APELLIDO]]</f>
        <v>JUAN SEBASTIAN GALLEGO LEON</v>
      </c>
    </row>
    <row r="26" spans="1:10" x14ac:dyDescent="0.25">
      <c r="A26">
        <v>202120</v>
      </c>
      <c r="B26">
        <v>1032470131</v>
      </c>
      <c r="C26">
        <v>201215937</v>
      </c>
      <c r="D26" t="s">
        <v>23</v>
      </c>
      <c r="E26" t="s">
        <v>69</v>
      </c>
      <c r="F26" t="s">
        <v>37</v>
      </c>
      <c r="G26" t="s">
        <v>138</v>
      </c>
      <c r="I26" t="s">
        <v>166</v>
      </c>
      <c r="J26" t="str">
        <f>Tabla1[[#This Row],[NOMBRE]]&amp;" "&amp;Tabla1[[#This Row],[APELLIDO]]</f>
        <v>OSCAR ANDRES GOMEZ CORTES</v>
      </c>
    </row>
    <row r="27" spans="1:10" x14ac:dyDescent="0.25">
      <c r="A27">
        <v>202120</v>
      </c>
      <c r="B27">
        <v>1020818944</v>
      </c>
      <c r="C27">
        <v>201413450</v>
      </c>
      <c r="D27" t="s">
        <v>23</v>
      </c>
      <c r="E27" t="s">
        <v>70</v>
      </c>
      <c r="F27" t="s">
        <v>71</v>
      </c>
      <c r="G27" t="s">
        <v>14</v>
      </c>
      <c r="I27" t="s">
        <v>167</v>
      </c>
      <c r="J27" t="str">
        <f>Tabla1[[#This Row],[NOMBRE]]&amp;" "&amp;Tabla1[[#This Row],[APELLIDO]]</f>
        <v>LUIS FERNANDO GONZALEZ PEREZ</v>
      </c>
    </row>
    <row r="28" spans="1:10" x14ac:dyDescent="0.25">
      <c r="A28">
        <v>202120</v>
      </c>
      <c r="B28">
        <v>1018445123</v>
      </c>
      <c r="C28">
        <v>201023060</v>
      </c>
      <c r="D28" t="s">
        <v>23</v>
      </c>
      <c r="E28" t="s">
        <v>72</v>
      </c>
      <c r="F28" t="s">
        <v>12</v>
      </c>
      <c r="G28" t="s">
        <v>14</v>
      </c>
      <c r="I28" t="s">
        <v>168</v>
      </c>
      <c r="J28" t="str">
        <f>Tabla1[[#This Row],[NOMBRE]]&amp;" "&amp;Tabla1[[#This Row],[APELLIDO]]</f>
        <v>JUAN CAMILO GONZALEZ SABOGAL</v>
      </c>
    </row>
    <row r="29" spans="1:10" x14ac:dyDescent="0.25">
      <c r="A29">
        <v>202120</v>
      </c>
      <c r="B29">
        <v>1022379366</v>
      </c>
      <c r="C29">
        <v>202121034</v>
      </c>
      <c r="D29" t="s">
        <v>23</v>
      </c>
      <c r="E29" t="s">
        <v>73</v>
      </c>
      <c r="F29" t="s">
        <v>74</v>
      </c>
      <c r="G29" t="s">
        <v>14</v>
      </c>
      <c r="I29" t="s">
        <v>169</v>
      </c>
      <c r="J29" t="str">
        <f>Tabla1[[#This Row],[NOMBRE]]&amp;" "&amp;Tabla1[[#This Row],[APELLIDO]]</f>
        <v>LINA VANESSA HERRERA BAYONA</v>
      </c>
    </row>
    <row r="30" spans="1:10" x14ac:dyDescent="0.25">
      <c r="A30">
        <v>202120</v>
      </c>
      <c r="B30">
        <v>1000492231</v>
      </c>
      <c r="C30">
        <v>202125039</v>
      </c>
      <c r="D30" t="s">
        <v>23</v>
      </c>
      <c r="E30" t="s">
        <v>75</v>
      </c>
      <c r="F30" t="s">
        <v>76</v>
      </c>
      <c r="G30" t="s">
        <v>14</v>
      </c>
      <c r="I30" t="s">
        <v>170</v>
      </c>
      <c r="J30" t="str">
        <f>Tabla1[[#This Row],[NOMBRE]]&amp;" "&amp;Tabla1[[#This Row],[APELLIDO]]</f>
        <v>ANDREA FERNANDA HERRERA ROJAS</v>
      </c>
    </row>
    <row r="31" spans="1:10" x14ac:dyDescent="0.25">
      <c r="A31">
        <v>202120</v>
      </c>
      <c r="B31">
        <v>1010211379</v>
      </c>
      <c r="C31">
        <v>201023106</v>
      </c>
      <c r="D31" t="s">
        <v>23</v>
      </c>
      <c r="E31" t="s">
        <v>77</v>
      </c>
      <c r="F31" t="s">
        <v>78</v>
      </c>
      <c r="G31" t="s">
        <v>14</v>
      </c>
      <c r="I31" t="s">
        <v>171</v>
      </c>
      <c r="J31" t="str">
        <f>Tabla1[[#This Row],[NOMBRE]]&amp;" "&amp;Tabla1[[#This Row],[APELLIDO]]</f>
        <v>DAVID NICOLAS LEON HERNANDEZ</v>
      </c>
    </row>
    <row r="32" spans="1:10" x14ac:dyDescent="0.25">
      <c r="A32">
        <v>202120</v>
      </c>
      <c r="B32">
        <v>53016721</v>
      </c>
      <c r="C32">
        <v>202120647</v>
      </c>
      <c r="D32" t="s">
        <v>23</v>
      </c>
      <c r="E32" t="s">
        <v>79</v>
      </c>
      <c r="F32" t="s">
        <v>80</v>
      </c>
      <c r="G32" t="s">
        <v>14</v>
      </c>
      <c r="I32" t="s">
        <v>172</v>
      </c>
      <c r="J32" t="str">
        <f>Tabla1[[#This Row],[NOMBRE]]&amp;" "&amp;Tabla1[[#This Row],[APELLIDO]]</f>
        <v>JENNY LILIANA LOZADA PLAZAS</v>
      </c>
    </row>
    <row r="33" spans="1:10" x14ac:dyDescent="0.25">
      <c r="A33">
        <v>202120</v>
      </c>
      <c r="B33">
        <v>1075228109</v>
      </c>
      <c r="C33">
        <v>202125046</v>
      </c>
      <c r="D33" t="s">
        <v>23</v>
      </c>
      <c r="E33" t="s">
        <v>81</v>
      </c>
      <c r="F33" t="s">
        <v>82</v>
      </c>
      <c r="G33" t="s">
        <v>14</v>
      </c>
      <c r="I33" t="s">
        <v>173</v>
      </c>
      <c r="J33" t="str">
        <f>Tabla1[[#This Row],[NOMBRE]]&amp;" "&amp;Tabla1[[#This Row],[APELLIDO]]</f>
        <v>ARNOLD JAVIER MANRIQUE SANCHEZ</v>
      </c>
    </row>
    <row r="34" spans="1:10" x14ac:dyDescent="0.25">
      <c r="A34">
        <v>202120</v>
      </c>
      <c r="B34">
        <v>1032464159</v>
      </c>
      <c r="C34">
        <v>201118377</v>
      </c>
      <c r="D34" t="s">
        <v>23</v>
      </c>
      <c r="E34" t="s">
        <v>83</v>
      </c>
      <c r="F34" t="s">
        <v>84</v>
      </c>
      <c r="G34" t="s">
        <v>14</v>
      </c>
      <c r="I34" t="s">
        <v>174</v>
      </c>
      <c r="J34" t="str">
        <f>Tabla1[[#This Row],[NOMBRE]]&amp;" "&amp;Tabla1[[#This Row],[APELLIDO]]</f>
        <v>CAMILO ALBERTO MARTINEZ SORA</v>
      </c>
    </row>
    <row r="35" spans="1:10" x14ac:dyDescent="0.25">
      <c r="A35">
        <v>202120</v>
      </c>
      <c r="B35">
        <v>1053849400</v>
      </c>
      <c r="C35">
        <v>202124486</v>
      </c>
      <c r="D35" t="s">
        <v>23</v>
      </c>
      <c r="E35" t="s">
        <v>85</v>
      </c>
      <c r="F35" t="s">
        <v>86</v>
      </c>
      <c r="G35" t="s">
        <v>14</v>
      </c>
      <c r="I35" t="s">
        <v>175</v>
      </c>
      <c r="J35" t="str">
        <f>Tabla1[[#This Row],[NOMBRE]]&amp;" "&amp;Tabla1[[#This Row],[APELLIDO]]</f>
        <v>FRANCY NATALIA MONTOYA GARCIA</v>
      </c>
    </row>
    <row r="36" spans="1:10" x14ac:dyDescent="0.25">
      <c r="A36">
        <v>202120</v>
      </c>
      <c r="B36">
        <v>1072665682</v>
      </c>
      <c r="C36">
        <v>201015520</v>
      </c>
      <c r="D36" t="s">
        <v>23</v>
      </c>
      <c r="E36" t="s">
        <v>87</v>
      </c>
      <c r="F36" t="s">
        <v>88</v>
      </c>
      <c r="G36" t="s">
        <v>14</v>
      </c>
      <c r="I36" t="s">
        <v>176</v>
      </c>
      <c r="J36" t="str">
        <f>Tabla1[[#This Row],[NOMBRE]]&amp;" "&amp;Tabla1[[#This Row],[APELLIDO]]</f>
        <v>JORGE MORENO MALDONADO</v>
      </c>
    </row>
    <row r="37" spans="1:10" x14ac:dyDescent="0.25">
      <c r="A37">
        <v>202120</v>
      </c>
      <c r="B37">
        <v>1024549463</v>
      </c>
      <c r="C37">
        <v>202125057</v>
      </c>
      <c r="D37" t="s">
        <v>23</v>
      </c>
      <c r="E37" t="s">
        <v>89</v>
      </c>
      <c r="F37" t="s">
        <v>90</v>
      </c>
      <c r="G37" t="s">
        <v>14</v>
      </c>
      <c r="I37" t="s">
        <v>177</v>
      </c>
      <c r="J37" t="str">
        <f>Tabla1[[#This Row],[NOMBRE]]&amp;" "&amp;Tabla1[[#This Row],[APELLIDO]]</f>
        <v>LAURA CAMILA NUÑEZ OCHOA</v>
      </c>
    </row>
    <row r="38" spans="1:10" x14ac:dyDescent="0.25">
      <c r="A38">
        <v>202120</v>
      </c>
      <c r="B38">
        <v>1069747312</v>
      </c>
      <c r="C38">
        <v>202124531</v>
      </c>
      <c r="D38" t="s">
        <v>23</v>
      </c>
      <c r="E38" t="s">
        <v>91</v>
      </c>
      <c r="F38" t="s">
        <v>92</v>
      </c>
      <c r="G38" t="s">
        <v>14</v>
      </c>
      <c r="I38" t="s">
        <v>178</v>
      </c>
      <c r="J38" t="str">
        <f>Tabla1[[#This Row],[NOMBRE]]&amp;" "&amp;Tabla1[[#This Row],[APELLIDO]]</f>
        <v>OMAR ANDRES ORTEGON ACOSTA</v>
      </c>
    </row>
    <row r="39" spans="1:10" x14ac:dyDescent="0.25">
      <c r="A39">
        <v>202120</v>
      </c>
      <c r="B39">
        <v>1048215525</v>
      </c>
      <c r="C39">
        <v>202124968</v>
      </c>
      <c r="D39" t="s">
        <v>23</v>
      </c>
      <c r="E39" t="s">
        <v>93</v>
      </c>
      <c r="F39" t="s">
        <v>94</v>
      </c>
      <c r="G39" t="s">
        <v>14</v>
      </c>
      <c r="I39" t="s">
        <v>179</v>
      </c>
      <c r="J39" t="str">
        <f>Tabla1[[#This Row],[NOMBRE]]&amp;" "&amp;Tabla1[[#This Row],[APELLIDO]]</f>
        <v>MARCIO PADILLA GONZALEZ</v>
      </c>
    </row>
    <row r="40" spans="1:10" x14ac:dyDescent="0.25">
      <c r="A40">
        <v>202120</v>
      </c>
      <c r="B40">
        <v>80926601</v>
      </c>
      <c r="C40">
        <v>201629144</v>
      </c>
      <c r="D40" t="s">
        <v>23</v>
      </c>
      <c r="E40" t="s">
        <v>95</v>
      </c>
      <c r="F40" t="s">
        <v>96</v>
      </c>
      <c r="G40" t="s">
        <v>14</v>
      </c>
      <c r="I40" t="s">
        <v>180</v>
      </c>
      <c r="J40" t="str">
        <f>Tabla1[[#This Row],[NOMBRE]]&amp;" "&amp;Tabla1[[#This Row],[APELLIDO]]</f>
        <v>ADRIAN RENATO PENA HIGUAVITA</v>
      </c>
    </row>
    <row r="41" spans="1:10" x14ac:dyDescent="0.25">
      <c r="A41">
        <v>202120</v>
      </c>
      <c r="B41">
        <v>1020741496</v>
      </c>
      <c r="C41">
        <v>202120871</v>
      </c>
      <c r="D41" t="s">
        <v>23</v>
      </c>
      <c r="E41" t="s">
        <v>97</v>
      </c>
      <c r="F41" t="s">
        <v>6</v>
      </c>
      <c r="G41" t="s">
        <v>14</v>
      </c>
      <c r="I41" t="s">
        <v>181</v>
      </c>
      <c r="J41" t="str">
        <f>Tabla1[[#This Row],[NOMBRE]]&amp;" "&amp;Tabla1[[#This Row],[APELLIDO]]</f>
        <v>CAMILO ANDRES PEÑARANDA SADDY</v>
      </c>
    </row>
    <row r="42" spans="1:10" x14ac:dyDescent="0.25">
      <c r="A42">
        <v>202120</v>
      </c>
      <c r="B42">
        <v>80028170</v>
      </c>
      <c r="C42">
        <v>202124460</v>
      </c>
      <c r="D42" t="s">
        <v>23</v>
      </c>
      <c r="E42" t="s">
        <v>98</v>
      </c>
      <c r="F42" t="s">
        <v>99</v>
      </c>
      <c r="G42" t="s">
        <v>14</v>
      </c>
      <c r="I42" t="s">
        <v>182</v>
      </c>
      <c r="J42" t="str">
        <f>Tabla1[[#This Row],[NOMBRE]]&amp;" "&amp;Tabla1[[#This Row],[APELLIDO]]</f>
        <v>CARLOS RENE PEREZ MORENO</v>
      </c>
    </row>
    <row r="43" spans="1:10" x14ac:dyDescent="0.25">
      <c r="A43">
        <v>202120</v>
      </c>
      <c r="B43">
        <v>1019097893</v>
      </c>
      <c r="C43">
        <v>201217337</v>
      </c>
      <c r="D43" t="s">
        <v>23</v>
      </c>
      <c r="E43" t="s">
        <v>100</v>
      </c>
      <c r="F43" t="s">
        <v>101</v>
      </c>
      <c r="G43" t="s">
        <v>14</v>
      </c>
      <c r="I43" t="s">
        <v>183</v>
      </c>
      <c r="J43" t="str">
        <f>Tabla1[[#This Row],[NOMBRE]]&amp;" "&amp;Tabla1[[#This Row],[APELLIDO]]</f>
        <v>LAURA IRENE PINILLA MESA</v>
      </c>
    </row>
    <row r="44" spans="1:10" x14ac:dyDescent="0.25">
      <c r="A44">
        <v>202120</v>
      </c>
      <c r="B44">
        <v>80881949</v>
      </c>
      <c r="C44">
        <v>201717481</v>
      </c>
      <c r="D44" t="s">
        <v>23</v>
      </c>
      <c r="E44" t="s">
        <v>102</v>
      </c>
      <c r="F44" t="s">
        <v>12</v>
      </c>
      <c r="G44" t="s">
        <v>138</v>
      </c>
      <c r="I44" t="s">
        <v>184</v>
      </c>
      <c r="J44" t="str">
        <f>Tabla1[[#This Row],[NOMBRE]]&amp;" "&amp;Tabla1[[#This Row],[APELLIDO]]</f>
        <v>JUAN CAMILO PUERTO SERRATO</v>
      </c>
    </row>
    <row r="45" spans="1:10" x14ac:dyDescent="0.25">
      <c r="A45">
        <v>202120</v>
      </c>
      <c r="B45">
        <v>1033704129</v>
      </c>
      <c r="C45">
        <v>202125066</v>
      </c>
      <c r="D45" t="s">
        <v>23</v>
      </c>
      <c r="E45" t="s">
        <v>103</v>
      </c>
      <c r="F45" t="s">
        <v>104</v>
      </c>
      <c r="G45" t="s">
        <v>138</v>
      </c>
      <c r="I45" t="s">
        <v>185</v>
      </c>
      <c r="J45" t="str">
        <f>Tabla1[[#This Row],[NOMBRE]]&amp;" "&amp;Tabla1[[#This Row],[APELLIDO]]</f>
        <v>JEREMY QUINTERO ROCHA</v>
      </c>
    </row>
    <row r="46" spans="1:10" x14ac:dyDescent="0.25">
      <c r="A46">
        <v>202120</v>
      </c>
      <c r="B46">
        <v>1026560903</v>
      </c>
      <c r="C46">
        <v>202120677</v>
      </c>
      <c r="D46" t="s">
        <v>23</v>
      </c>
      <c r="E46" t="s">
        <v>105</v>
      </c>
      <c r="F46" t="s">
        <v>10</v>
      </c>
      <c r="G46" t="s">
        <v>138</v>
      </c>
      <c r="I46" t="s">
        <v>186</v>
      </c>
      <c r="J46" t="str">
        <f>Tabla1[[#This Row],[NOMBRE]]&amp;" "&amp;Tabla1[[#This Row],[APELLIDO]]</f>
        <v>SERGIO ANDRES RAIRAN LEGUIZAMO</v>
      </c>
    </row>
    <row r="47" spans="1:10" x14ac:dyDescent="0.25">
      <c r="A47">
        <v>202120</v>
      </c>
      <c r="B47">
        <v>79304081</v>
      </c>
      <c r="C47">
        <v>198122018</v>
      </c>
      <c r="D47" t="s">
        <v>23</v>
      </c>
      <c r="E47" t="s">
        <v>106</v>
      </c>
      <c r="F47" t="s">
        <v>107</v>
      </c>
      <c r="G47" t="s">
        <v>138</v>
      </c>
      <c r="I47" t="s">
        <v>187</v>
      </c>
      <c r="J47" t="str">
        <f>Tabla1[[#This Row],[NOMBRE]]&amp;" "&amp;Tabla1[[#This Row],[APELLIDO]]</f>
        <v>JAIME ARTURO RAMIREZ CORTES</v>
      </c>
    </row>
    <row r="48" spans="1:10" x14ac:dyDescent="0.25">
      <c r="A48">
        <v>202120</v>
      </c>
      <c r="B48">
        <v>71272639</v>
      </c>
      <c r="C48">
        <v>202125067</v>
      </c>
      <c r="D48" t="s">
        <v>23</v>
      </c>
      <c r="E48" t="s">
        <v>108</v>
      </c>
      <c r="F48" t="s">
        <v>109</v>
      </c>
      <c r="G48" t="s">
        <v>138</v>
      </c>
      <c r="I48" t="s">
        <v>188</v>
      </c>
      <c r="J48" t="str">
        <f>Tabla1[[#This Row],[NOMBRE]]&amp;" "&amp;Tabla1[[#This Row],[APELLIDO]]</f>
        <v>JOSE IGNACIO RENGIFO VILLEGAS</v>
      </c>
    </row>
    <row r="49" spans="1:10" x14ac:dyDescent="0.25">
      <c r="A49">
        <v>202120</v>
      </c>
      <c r="B49">
        <v>1020800189</v>
      </c>
      <c r="C49">
        <v>201216368</v>
      </c>
      <c r="D49" t="s">
        <v>23</v>
      </c>
      <c r="E49" t="s">
        <v>110</v>
      </c>
      <c r="F49" t="s">
        <v>111</v>
      </c>
      <c r="G49" t="s">
        <v>14</v>
      </c>
      <c r="I49" t="s">
        <v>189</v>
      </c>
      <c r="J49" t="str">
        <f>Tabla1[[#This Row],[NOMBRE]]&amp;" "&amp;Tabla1[[#This Row],[APELLIDO]]</f>
        <v>NICOLAS RESTREPO SALAZAR</v>
      </c>
    </row>
    <row r="50" spans="1:10" x14ac:dyDescent="0.25">
      <c r="A50">
        <v>202120</v>
      </c>
      <c r="B50">
        <v>1020750326</v>
      </c>
      <c r="C50">
        <v>200722149</v>
      </c>
      <c r="D50" t="s">
        <v>23</v>
      </c>
      <c r="E50" t="s">
        <v>112</v>
      </c>
      <c r="F50" t="s">
        <v>113</v>
      </c>
      <c r="G50" t="s">
        <v>14</v>
      </c>
      <c r="I50" t="s">
        <v>190</v>
      </c>
      <c r="J50" t="str">
        <f>Tabla1[[#This Row],[NOMBRE]]&amp;" "&amp;Tabla1[[#This Row],[APELLIDO]]</f>
        <v>CINDY MELISSA RINCON BELTRAN</v>
      </c>
    </row>
    <row r="51" spans="1:10" x14ac:dyDescent="0.25">
      <c r="A51">
        <v>202120</v>
      </c>
      <c r="B51">
        <v>80799964</v>
      </c>
      <c r="C51">
        <v>202124972</v>
      </c>
      <c r="D51" t="s">
        <v>23</v>
      </c>
      <c r="E51" t="s">
        <v>114</v>
      </c>
      <c r="F51" t="s">
        <v>115</v>
      </c>
      <c r="G51" t="s">
        <v>14</v>
      </c>
      <c r="I51" t="s">
        <v>191</v>
      </c>
      <c r="J51" t="str">
        <f>Tabla1[[#This Row],[NOMBRE]]&amp;" "&amp;Tabla1[[#This Row],[APELLIDO]]</f>
        <v>DANIEL HERNANDO RODRIGUEZ TIQUE</v>
      </c>
    </row>
    <row r="52" spans="1:10" x14ac:dyDescent="0.25">
      <c r="A52">
        <v>202120</v>
      </c>
      <c r="B52">
        <v>1032469277</v>
      </c>
      <c r="C52">
        <v>202125073</v>
      </c>
      <c r="D52" t="s">
        <v>23</v>
      </c>
      <c r="E52" t="s">
        <v>116</v>
      </c>
      <c r="F52" t="s">
        <v>117</v>
      </c>
      <c r="G52" t="s">
        <v>14</v>
      </c>
      <c r="I52" t="s">
        <v>192</v>
      </c>
      <c r="J52" t="str">
        <f>Tabla1[[#This Row],[NOMBRE]]&amp;" "&amp;Tabla1[[#This Row],[APELLIDO]]</f>
        <v>STEPHANIE ANDREA ROJAS SALAS</v>
      </c>
    </row>
    <row r="53" spans="1:10" x14ac:dyDescent="0.25">
      <c r="A53">
        <v>202120</v>
      </c>
      <c r="B53">
        <v>1026255491</v>
      </c>
      <c r="C53">
        <v>202124973</v>
      </c>
      <c r="D53" t="s">
        <v>23</v>
      </c>
      <c r="E53" t="s">
        <v>118</v>
      </c>
      <c r="F53" t="s">
        <v>11</v>
      </c>
      <c r="G53" t="s">
        <v>14</v>
      </c>
      <c r="I53" t="s">
        <v>193</v>
      </c>
      <c r="J53" t="str">
        <f>Tabla1[[#This Row],[NOMBRE]]&amp;" "&amp;Tabla1[[#This Row],[APELLIDO]]</f>
        <v>DIANA CAROLINA SANABRIA MORALES</v>
      </c>
    </row>
    <row r="54" spans="1:10" x14ac:dyDescent="0.25">
      <c r="A54">
        <v>202120</v>
      </c>
      <c r="B54">
        <v>1020804813</v>
      </c>
      <c r="C54">
        <v>201215030</v>
      </c>
      <c r="D54" t="s">
        <v>23</v>
      </c>
      <c r="E54" t="s">
        <v>119</v>
      </c>
      <c r="F54" t="s">
        <v>120</v>
      </c>
      <c r="G54" t="s">
        <v>14</v>
      </c>
      <c r="I54" t="s">
        <v>194</v>
      </c>
      <c r="J54" t="str">
        <f>Tabla1[[#This Row],[NOMBRE]]&amp;" "&amp;Tabla1[[#This Row],[APELLIDO]]</f>
        <v>LAURA CATHARINE SANCHEZ DUARTE</v>
      </c>
    </row>
    <row r="55" spans="1:10" x14ac:dyDescent="0.25">
      <c r="A55">
        <v>202120</v>
      </c>
      <c r="B55">
        <v>1018466962</v>
      </c>
      <c r="C55">
        <v>201216471</v>
      </c>
      <c r="D55" t="s">
        <v>23</v>
      </c>
      <c r="E55" t="s">
        <v>121</v>
      </c>
      <c r="F55" t="s">
        <v>122</v>
      </c>
      <c r="G55" t="s">
        <v>14</v>
      </c>
      <c r="I55" t="s">
        <v>195</v>
      </c>
      <c r="J55" t="str">
        <f>Tabla1[[#This Row],[NOMBRE]]&amp;" "&amp;Tabla1[[#This Row],[APELLIDO]]</f>
        <v>DANIEL ARTURO SILVA GOMEZ</v>
      </c>
    </row>
    <row r="56" spans="1:10" x14ac:dyDescent="0.25">
      <c r="A56">
        <v>202120</v>
      </c>
      <c r="B56">
        <v>1032453379</v>
      </c>
      <c r="C56">
        <v>200922345</v>
      </c>
      <c r="D56" t="s">
        <v>23</v>
      </c>
      <c r="E56" t="s">
        <v>123</v>
      </c>
      <c r="F56" t="s">
        <v>124</v>
      </c>
      <c r="G56" t="s">
        <v>138</v>
      </c>
      <c r="I56" t="s">
        <v>196</v>
      </c>
      <c r="J56" t="str">
        <f>Tabla1[[#This Row],[NOMBRE]]&amp;" "&amp;Tabla1[[#This Row],[APELLIDO]]</f>
        <v>DAVID ESTEBAN SOLER CAMARGO</v>
      </c>
    </row>
    <row r="57" spans="1:10" x14ac:dyDescent="0.25">
      <c r="A57">
        <v>202120</v>
      </c>
      <c r="B57">
        <v>1018477265</v>
      </c>
      <c r="C57">
        <v>201215238</v>
      </c>
      <c r="D57" t="s">
        <v>23</v>
      </c>
      <c r="E57" t="s">
        <v>125</v>
      </c>
      <c r="F57" t="s">
        <v>6</v>
      </c>
      <c r="G57" t="s">
        <v>14</v>
      </c>
      <c r="I57" t="s">
        <v>197</v>
      </c>
      <c r="J57" t="str">
        <f>Tabla1[[#This Row],[NOMBRE]]&amp;" "&amp;Tabla1[[#This Row],[APELLIDO]]</f>
        <v>CAMILO ANDRES TORRES TORRES</v>
      </c>
    </row>
    <row r="58" spans="1:10" x14ac:dyDescent="0.25">
      <c r="A58">
        <v>202120</v>
      </c>
      <c r="B58">
        <v>1020790527</v>
      </c>
      <c r="C58">
        <v>201112540</v>
      </c>
      <c r="D58" t="s">
        <v>23</v>
      </c>
      <c r="E58" t="s">
        <v>126</v>
      </c>
      <c r="F58" t="s">
        <v>127</v>
      </c>
      <c r="G58" t="s">
        <v>138</v>
      </c>
      <c r="I58" t="s">
        <v>198</v>
      </c>
      <c r="J58" t="str">
        <f>Tabla1[[#This Row],[NOMBRE]]&amp;" "&amp;Tabla1[[#This Row],[APELLIDO]]</f>
        <v>LEONARDO ANDRES TURRIAGO HERNANDEZ</v>
      </c>
    </row>
    <row r="59" spans="1:10" x14ac:dyDescent="0.25">
      <c r="A59">
        <v>202120</v>
      </c>
      <c r="B59">
        <v>1061760623</v>
      </c>
      <c r="C59">
        <v>202120697</v>
      </c>
      <c r="D59" t="s">
        <v>23</v>
      </c>
      <c r="E59" t="s">
        <v>128</v>
      </c>
      <c r="F59" t="s">
        <v>129</v>
      </c>
      <c r="G59" t="s">
        <v>14</v>
      </c>
      <c r="I59" t="s">
        <v>199</v>
      </c>
      <c r="J59" t="str">
        <f>Tabla1[[#This Row],[NOMBRE]]&amp;" "&amp;Tabla1[[#This Row],[APELLIDO]]</f>
        <v>SARA NATHALY URBANO</v>
      </c>
    </row>
    <row r="60" spans="1:10" x14ac:dyDescent="0.25">
      <c r="A60">
        <v>202120</v>
      </c>
      <c r="B60">
        <v>1032435005</v>
      </c>
      <c r="C60">
        <v>202121068</v>
      </c>
      <c r="D60" t="s">
        <v>23</v>
      </c>
      <c r="E60" t="s">
        <v>130</v>
      </c>
      <c r="F60" t="s">
        <v>131</v>
      </c>
      <c r="G60" t="s">
        <v>14</v>
      </c>
      <c r="I60" t="s">
        <v>200</v>
      </c>
      <c r="J60" t="str">
        <f>Tabla1[[#This Row],[NOMBRE]]&amp;" "&amp;Tabla1[[#This Row],[APELLIDO]]</f>
        <v>PAOLA ANDREA URUEÑA PINEDA</v>
      </c>
    </row>
    <row r="61" spans="1:10" x14ac:dyDescent="0.25">
      <c r="A61">
        <v>202120</v>
      </c>
      <c r="B61">
        <v>1130613243</v>
      </c>
      <c r="C61">
        <v>201627258</v>
      </c>
      <c r="D61" t="s">
        <v>23</v>
      </c>
      <c r="E61" t="s">
        <v>132</v>
      </c>
      <c r="F61" t="s">
        <v>133</v>
      </c>
      <c r="G61" t="s">
        <v>14</v>
      </c>
      <c r="I61" t="s">
        <v>201</v>
      </c>
      <c r="J61" t="str">
        <f>Tabla1[[#This Row],[NOMBRE]]&amp;" "&amp;Tabla1[[#This Row],[APELLIDO]]</f>
        <v>JUAN FERNANDO VARELA</v>
      </c>
    </row>
    <row r="62" spans="1:10" x14ac:dyDescent="0.25">
      <c r="A62">
        <v>202120</v>
      </c>
      <c r="B62">
        <v>1070958136</v>
      </c>
      <c r="C62">
        <v>202124553</v>
      </c>
      <c r="D62" t="s">
        <v>23</v>
      </c>
      <c r="E62" t="s">
        <v>134</v>
      </c>
      <c r="F62" t="s">
        <v>135</v>
      </c>
      <c r="G62" t="s">
        <v>138</v>
      </c>
      <c r="I62" t="s">
        <v>202</v>
      </c>
      <c r="J62" t="str">
        <f>Tabla1[[#This Row],[NOMBRE]]&amp;" "&amp;Tabla1[[#This Row],[APELLIDO]]</f>
        <v>CARLOS ALBERTO VENEGAS BERNAL</v>
      </c>
    </row>
    <row r="63" spans="1:10" x14ac:dyDescent="0.25">
      <c r="A63">
        <v>202120</v>
      </c>
      <c r="B63">
        <v>1030542977</v>
      </c>
      <c r="C63">
        <v>202028138</v>
      </c>
      <c r="D63" t="s">
        <v>23</v>
      </c>
      <c r="E63" t="s">
        <v>136</v>
      </c>
      <c r="F63" t="s">
        <v>137</v>
      </c>
      <c r="G63" t="s">
        <v>14</v>
      </c>
      <c r="I63" t="s">
        <v>203</v>
      </c>
      <c r="J63" t="str">
        <f>Tabla1[[#This Row],[NOMBRE]]&amp;" "&amp;Tabla1[[#This Row],[APELLIDO]]</f>
        <v>GUSTAVO ADOLFO VENEGAS SEGURA</v>
      </c>
    </row>
  </sheetData>
  <sortState xmlns:xlrd2="http://schemas.microsoft.com/office/spreadsheetml/2017/richdata2" ref="A2:H164">
    <sortCondition ref="G2:G164"/>
  </sortState>
  <phoneticPr fontId="2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 ADMISIÓN</vt:lpstr>
      <vt:lpstr>cierre-2021-07-09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Johanna Bernal Rueda</dc:creator>
  <cp:lastModifiedBy>Jaime Julián Varela Marulanda</cp:lastModifiedBy>
  <dcterms:created xsi:type="dcterms:W3CDTF">2021-07-09T23:29:53Z</dcterms:created>
  <dcterms:modified xsi:type="dcterms:W3CDTF">2021-07-13T19:48:18Z</dcterms:modified>
</cp:coreProperties>
</file>